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8040"/>
  </bookViews>
  <sheets>
    <sheet name="エントリーシート" sheetId="1" r:id="rId1"/>
  </sheets>
  <calcPr calcId="125725"/>
</workbook>
</file>

<file path=xl/calcChain.xml><?xml version="1.0" encoding="utf-8"?>
<calcChain xmlns="http://schemas.openxmlformats.org/spreadsheetml/2006/main">
  <c r="P35" i="1"/>
  <c r="P34"/>
  <c r="P33"/>
  <c r="P32"/>
  <c r="P31"/>
  <c r="P30"/>
  <c r="P29"/>
  <c r="P28"/>
  <c r="P27"/>
  <c r="P25"/>
  <c r="P24"/>
  <c r="P23"/>
  <c r="P20"/>
  <c r="P19"/>
  <c r="P18"/>
  <c r="P17"/>
  <c r="P22"/>
  <c r="P26"/>
  <c r="P21"/>
  <c r="P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16"/>
  <c r="R17" l="1"/>
  <c r="R30"/>
  <c r="R29"/>
  <c r="R25"/>
  <c r="R31"/>
  <c r="R32"/>
  <c r="R34"/>
  <c r="R18"/>
  <c r="R33"/>
  <c r="R35"/>
  <c r="R19"/>
  <c r="R24"/>
  <c r="R28"/>
  <c r="R20"/>
  <c r="R23"/>
  <c r="R27"/>
  <c r="R22"/>
  <c r="R26"/>
  <c r="R21"/>
  <c r="R16"/>
  <c r="E12" l="1"/>
</calcChain>
</file>

<file path=xl/sharedStrings.xml><?xml version="1.0" encoding="utf-8"?>
<sst xmlns="http://schemas.openxmlformats.org/spreadsheetml/2006/main" count="71" uniqueCount="62">
  <si>
    <t>マススタート・ミドルオリエンテーリング</t>
    <phoneticPr fontId="1"/>
  </si>
  <si>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</si>
  <si>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</si>
  <si>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</si>
  <si>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</si>
  <si>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Eメールアドレス</t>
    <phoneticPr fontId="1"/>
  </si>
  <si>
    <t>クラブ名</t>
    <rPh sb="3" eb="4">
      <t>メイ</t>
    </rPh>
    <phoneticPr fontId="1"/>
  </si>
  <si>
    <t>種目</t>
    <rPh sb="0" eb="2">
      <t>シュモク</t>
    </rPh>
    <phoneticPr fontId="1"/>
  </si>
  <si>
    <t>カテゴリー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</si>
  <si>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</si>
  <si>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</si>
  <si>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</si>
  <si>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</si>
  <si>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チーム人数</t>
    <rPh sb="3" eb="5">
      <t>ニンズウ</t>
    </rPh>
    <phoneticPr fontId="1"/>
  </si>
  <si>
    <t>合計参加費</t>
    <rPh sb="0" eb="2">
      <t>ゴウケイ</t>
    </rPh>
    <rPh sb="2" eb="5">
      <t>サンカヒ</t>
    </rPh>
    <phoneticPr fontId="1"/>
  </si>
  <si>
    <t>ナビゲーション
講習会</t>
    <rPh sb="8" eb="11">
      <t>コウシュウカイ</t>
    </rPh>
    <phoneticPr fontId="1"/>
  </si>
  <si>
    <t>清里高原　森なびフェスタ（10/19）・八ヶ岳南麓フォトロゲイニング(10/20)エントリーシート</t>
    <rPh sb="0" eb="2">
      <t>キヨサト</t>
    </rPh>
    <rPh sb="2" eb="4">
      <t>コウゲン</t>
    </rPh>
    <rPh sb="5" eb="6">
      <t>モリ</t>
    </rPh>
    <phoneticPr fontId="1"/>
  </si>
  <si>
    <t>参加費（各イベントの必要事項を入力すると表示されます）</t>
    <rPh sb="0" eb="3">
      <t>サンカヒ</t>
    </rPh>
    <rPh sb="4" eb="5">
      <t>カク</t>
    </rPh>
    <rPh sb="10" eb="12">
      <t>ヒツヨウ</t>
    </rPh>
    <rPh sb="12" eb="14">
      <t>ジコウ</t>
    </rPh>
    <rPh sb="15" eb="17">
      <t>ニュウリョク</t>
    </rPh>
    <rPh sb="20" eb="22">
      <t>ヒョウジ</t>
    </rPh>
    <phoneticPr fontId="1"/>
  </si>
  <si>
    <t>郵便番号</t>
    <rPh sb="0" eb="2">
      <t>ユウビン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</si>
  <si>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</si>
  <si>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ファミリー</t>
    <phoneticPr fontId="1"/>
  </si>
  <si>
    <t>シャッフル！
ペアミニ
ロゲイニング</t>
    <phoneticPr fontId="1"/>
  </si>
  <si>
    <t>【参加費】</t>
    <rPh sb="1" eb="4">
      <t>サンカヒ</t>
    </rPh>
    <phoneticPr fontId="1"/>
  </si>
  <si>
    <t>八ヶ岳南麓フォトロゲイニング</t>
    <rPh sb="0" eb="3">
      <t>ヤツガタケ</t>
    </rPh>
    <rPh sb="3" eb="5">
      <t>ナンロク</t>
    </rPh>
    <phoneticPr fontId="1"/>
  </si>
  <si>
    <t>清里高原　森なびフェスタ</t>
    <rPh sb="0" eb="2">
      <t>キヨサト</t>
    </rPh>
    <rPh sb="2" eb="4">
      <t>コウゲン</t>
    </rPh>
    <rPh sb="5" eb="6">
      <t>モリ</t>
    </rPh>
    <phoneticPr fontId="1"/>
  </si>
  <si>
    <t>1000円</t>
    <rPh sb="4" eb="5">
      <t>エン</t>
    </rPh>
    <phoneticPr fontId="1"/>
  </si>
  <si>
    <t>800円</t>
    <rPh sb="3" eb="4">
      <t>エン</t>
    </rPh>
    <phoneticPr fontId="1"/>
  </si>
  <si>
    <t>500円</t>
    <rPh sb="3" eb="4">
      <t>エン</t>
    </rPh>
    <phoneticPr fontId="1"/>
  </si>
  <si>
    <t>一般男性</t>
    <rPh sb="0" eb="2">
      <t>イッパン</t>
    </rPh>
    <rPh sb="2" eb="4">
      <t>ダンセイ</t>
    </rPh>
    <phoneticPr fontId="1"/>
  </si>
  <si>
    <t>一般女性・大学生・高校生</t>
    <rPh sb="0" eb="2">
      <t>イッパン</t>
    </rPh>
    <rPh sb="2" eb="4">
      <t>ジョセイ</t>
    </rPh>
    <rPh sb="5" eb="8">
      <t>ダイガクセイ</t>
    </rPh>
    <rPh sb="9" eb="12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</si>
  <si>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</si>
  <si>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※いくつのイベントに参加しても参加費は同じです。</t>
    <rPh sb="10" eb="12">
      <t>サンカ</t>
    </rPh>
    <rPh sb="15" eb="18">
      <t>サンカヒ</t>
    </rPh>
    <rPh sb="19" eb="20">
      <t>オナ</t>
    </rPh>
    <phoneticPr fontId="1"/>
  </si>
  <si>
    <t>5時間の部</t>
    <rPh sb="1" eb="3">
      <t>ジカン</t>
    </rPh>
    <rPh sb="4" eb="5">
      <t>ブ</t>
    </rPh>
    <phoneticPr fontId="1"/>
  </si>
  <si>
    <t>4000円</t>
    <rPh sb="4" eb="5">
      <t>エン</t>
    </rPh>
    <phoneticPr fontId="1"/>
  </si>
  <si>
    <t>2000円</t>
    <rPh sb="4" eb="5">
      <t>エン</t>
    </rPh>
    <phoneticPr fontId="1"/>
  </si>
  <si>
    <t>無料</t>
    <rPh sb="0" eb="2">
      <t>ムリョウ</t>
    </rPh>
    <phoneticPr fontId="1"/>
  </si>
  <si>
    <t>大人</t>
    <rPh sb="0" eb="2">
      <t>オトナ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</si>
  <si>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</si>
  <si>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</si>
  <si>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3時間の部</t>
    <rPh sb="1" eb="3">
      <t>ジカン</t>
    </rPh>
    <rPh sb="4" eb="5">
      <t>ブ</t>
    </rPh>
    <phoneticPr fontId="1"/>
  </si>
  <si>
    <t>【フォトロゲイニングのカテゴリー】</t>
    <phoneticPr fontId="1"/>
  </si>
  <si>
    <t>中学生以下を含む</t>
    <rPh sb="0" eb="3">
      <t>チュウガクセイ</t>
    </rPh>
    <rPh sb="3" eb="5">
      <t>イカ</t>
    </rPh>
    <rPh sb="6" eb="7">
      <t>フク</t>
    </rPh>
    <phoneticPr fontId="1"/>
  </si>
  <si>
    <t>シニア</t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</si>
  <si>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</si>
  <si>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</si>
  <si>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混合</t>
    <rPh sb="0" eb="2">
      <t>コンゴウ</t>
    </rPh>
    <phoneticPr fontId="1"/>
  </si>
  <si>
    <t>※個人参加は3時間の部のみ</t>
    <rPh sb="1" eb="3">
      <t>コジン</t>
    </rPh>
    <rPh sb="3" eb="5">
      <t>サンカ</t>
    </rPh>
    <rPh sb="7" eb="9">
      <t>ジカン</t>
    </rPh>
    <rPh sb="10" eb="11">
      <t>ブ</t>
    </rPh>
    <phoneticPr fontId="1"/>
  </si>
  <si>
    <t>3000円</t>
    <rPh sb="4" eb="5">
      <t>エン</t>
    </rPh>
    <phoneticPr fontId="1"/>
  </si>
  <si>
    <t>1500円</t>
    <rPh sb="4" eb="5">
      <t>エン</t>
    </rPh>
    <phoneticPr fontId="1"/>
  </si>
  <si>
    <t>700円</t>
    <rPh sb="3" eb="4">
      <t>エン</t>
    </rPh>
    <phoneticPr fontId="1"/>
  </si>
  <si>
    <t>無料</t>
    <rPh sb="0" eb="2">
      <t>ムリョウ</t>
    </rPh>
    <phoneticPr fontId="1"/>
  </si>
  <si>
    <t>八ヶ岳南麓ロゲイニング</t>
    <rPh sb="0" eb="3">
      <t>ヤツガタケ</t>
    </rPh>
    <rPh sb="3" eb="5">
      <t>ナンロク</t>
    </rPh>
    <phoneticPr fontId="1"/>
  </si>
  <si>
    <t>50歳以上のみで構成</t>
    <rPh sb="2" eb="3">
      <t>サイ</t>
    </rPh>
    <rPh sb="3" eb="5">
      <t>イジョウ</t>
    </rPh>
    <rPh sb="8" eb="10">
      <t>コウセイ</t>
    </rPh>
    <phoneticPr fontId="1"/>
  </si>
  <si>
    <t>女子のみで構成</t>
    <rPh sb="0" eb="2">
      <t>ジョシ</t>
    </rPh>
    <rPh sb="5" eb="7">
      <t>コウセイ</t>
    </rPh>
    <phoneticPr fontId="1"/>
  </si>
  <si>
    <t>男子のみで構成</t>
    <rPh sb="0" eb="2">
      <t>ダンシ</t>
    </rPh>
    <rPh sb="5" eb="7">
      <t>コウセイ</t>
    </rPh>
    <phoneticPr fontId="1"/>
  </si>
  <si>
    <t>男子・女子含む</t>
    <rPh sb="0" eb="2">
      <t>ダンシ</t>
    </rPh>
    <rPh sb="3" eb="5">
      <t>ジョシ</t>
    </rPh>
    <rPh sb="5" eb="6">
      <t>フク</t>
    </rPh>
    <phoneticPr fontId="1"/>
  </si>
  <si>
    <t>※ナビゲーション講習会とオリエンテーリングは同時刻に開催されるため、両方に参加することは出来ません。</t>
    <rPh sb="8" eb="11">
      <t>コウシュウカイ</t>
    </rPh>
    <rPh sb="22" eb="25">
      <t>ドウジコク</t>
    </rPh>
    <rPh sb="26" eb="28">
      <t>カイサイ</t>
    </rPh>
    <rPh sb="34" eb="36">
      <t>リョウホウ</t>
    </rPh>
    <rPh sb="37" eb="39">
      <t>サンカ</t>
    </rPh>
    <rPh sb="44" eb="46">
      <t>デキ</t>
    </rPh>
    <phoneticPr fontId="1"/>
  </si>
  <si>
    <t>参加者情報</t>
    <rPh sb="0" eb="3">
      <t>サンカシャ</t>
    </rPh>
    <rPh sb="3" eb="5">
      <t>ジョウホウ</t>
    </rPh>
    <phoneticPr fontId="1"/>
  </si>
  <si>
    <t>フォト
ロゲイニング参加費</t>
    <rPh sb="10" eb="13">
      <t>サンカヒ</t>
    </rPh>
    <phoneticPr fontId="1"/>
  </si>
  <si>
    <t>森なび
フェスタ
参加費</t>
    <rPh sb="0" eb="1">
      <t>モリ</t>
    </rPh>
    <rPh sb="9" eb="12">
      <t>サンカヒ</t>
    </rPh>
    <phoneticPr fontId="1"/>
  </si>
  <si>
    <t>血液型</t>
    <rPh sb="0" eb="3">
      <t>ケツエキガタ</t>
    </rPh>
    <phoneticPr fontId="1"/>
  </si>
  <si>
    <t>種別</t>
    <rPh sb="0" eb="2">
      <t>シュベツ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</si>
</sst>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14" fontId="0" fillId="0" borderId="3" xfId="0" applyNumberForma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1"/>
  <sheetViews>
    <sheetView tabSelected="1" zoomScale="85" zoomScaleNormal="85" workbookViewId="0">
      <selection activeCell="H16" sqref="H16:L22"/>
    </sheetView>
  </sheetViews>
  <sheetFormatPr defaultRowHeight="13.5"/>
  <cols>
    <col min="1" max="1" width="3" customWidth="1"/>
    <col min="2" max="2" width="13.5" customWidth="1"/>
    <col min="3" max="3" width="10" customWidth="1"/>
    <col min="4" max="4" width="9" customWidth="1"/>
    <col min="5" max="5" width="10.5" customWidth="1"/>
    <col min="6" max="6" width="12" customWidth="1"/>
    <col min="7" max="7" width="15" customWidth="1"/>
    <col min="8" max="8" width="5" customWidth="1"/>
    <col min="9" max="9" width="10" customWidth="1"/>
    <col min="10" max="10" width="5" customWidth="1"/>
    <col min="11" max="11" width="10" customWidth="1"/>
    <col min="12" max="12" width="6" customWidth="1"/>
    <col min="14" max="14" width="11.5" customWidth="1"/>
    <col min="15" max="15" width="11.25" customWidth="1"/>
    <col min="16" max="18" width="10.5" customWidth="1"/>
  </cols>
  <sheetData>
    <row r="1" spans="1:18" ht="18" customHeight="1">
      <c r="A1" s="10"/>
      <c r="B1" s="11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>
      <c r="A3" s="10"/>
      <c r="B3" s="12" t="s">
        <v>6</v>
      </c>
      <c r="C3" s="46"/>
      <c r="D3" s="46"/>
      <c r="E3" s="1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>
      <c r="A4" s="10"/>
      <c r="B4" s="12" t="s">
        <v>19</v>
      </c>
      <c r="C4" s="46"/>
      <c r="D4" s="46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>
      <c r="A5" s="10"/>
      <c r="B5" s="12" t="s">
        <v>2</v>
      </c>
      <c r="C5" s="46"/>
      <c r="D5" s="46"/>
      <c r="E5" s="13"/>
      <c r="F5" s="1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0"/>
      <c r="B6" s="12" t="s">
        <v>18</v>
      </c>
      <c r="C6" s="46"/>
      <c r="D6" s="46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>
      <c r="A7" s="10"/>
      <c r="B7" s="12" t="s">
        <v>3</v>
      </c>
      <c r="C7" s="46"/>
      <c r="D7" s="46"/>
      <c r="E7" s="46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10"/>
      <c r="B8" s="12" t="s">
        <v>4</v>
      </c>
      <c r="C8" s="46"/>
      <c r="D8" s="46"/>
      <c r="E8" s="13"/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>
      <c r="A9" s="10"/>
      <c r="B9" s="12" t="s">
        <v>5</v>
      </c>
      <c r="C9" s="46"/>
      <c r="D9" s="46"/>
      <c r="E9" s="46"/>
      <c r="F9" s="4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4.25" thickBot="1">
      <c r="A11" s="10"/>
      <c r="B11" s="10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18" customHeight="1" thickBot="1">
      <c r="A12" s="10"/>
      <c r="B12" s="47" t="s">
        <v>14</v>
      </c>
      <c r="C12" s="48"/>
      <c r="D12" s="49"/>
      <c r="E12" s="50">
        <f>SUM(R16:R35)</f>
        <v>0</v>
      </c>
      <c r="F12" s="5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4.25" thickBo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18" customHeight="1" thickBot="1">
      <c r="A14" s="10"/>
      <c r="B14" s="52" t="s">
        <v>51</v>
      </c>
      <c r="C14" s="40"/>
      <c r="D14" s="40"/>
      <c r="E14" s="40"/>
      <c r="F14" s="52" t="s">
        <v>57</v>
      </c>
      <c r="G14" s="40"/>
      <c r="H14" s="40"/>
      <c r="I14" s="40"/>
      <c r="J14" s="40"/>
      <c r="K14" s="40"/>
      <c r="L14" s="41"/>
      <c r="M14" s="40" t="s">
        <v>24</v>
      </c>
      <c r="N14" s="40"/>
      <c r="O14" s="41"/>
      <c r="P14" s="10"/>
      <c r="Q14" s="10"/>
      <c r="R14" s="10"/>
    </row>
    <row r="15" spans="1:18" ht="40.5">
      <c r="A15" s="10"/>
      <c r="B15" s="14" t="s">
        <v>11</v>
      </c>
      <c r="C15" s="15" t="s">
        <v>7</v>
      </c>
      <c r="D15" s="15" t="s">
        <v>8</v>
      </c>
      <c r="E15" s="16" t="s">
        <v>13</v>
      </c>
      <c r="F15" s="14" t="s">
        <v>1</v>
      </c>
      <c r="G15" s="15" t="s">
        <v>2</v>
      </c>
      <c r="H15" s="15" t="s">
        <v>12</v>
      </c>
      <c r="I15" s="15" t="s">
        <v>9</v>
      </c>
      <c r="J15" s="15" t="s">
        <v>10</v>
      </c>
      <c r="K15" s="16" t="s">
        <v>61</v>
      </c>
      <c r="L15" s="17" t="s">
        <v>60</v>
      </c>
      <c r="M15" s="18" t="s">
        <v>15</v>
      </c>
      <c r="N15" s="19" t="s">
        <v>0</v>
      </c>
      <c r="O15" s="20" t="s">
        <v>21</v>
      </c>
      <c r="P15" s="7" t="s">
        <v>58</v>
      </c>
      <c r="Q15" s="8" t="s">
        <v>59</v>
      </c>
      <c r="R15" s="9" t="s">
        <v>14</v>
      </c>
    </row>
    <row r="16" spans="1:18">
      <c r="A16" s="21">
        <v>1</v>
      </c>
      <c r="B16" s="42"/>
      <c r="C16" s="38"/>
      <c r="D16" s="38"/>
      <c r="E16" s="39"/>
      <c r="F16" s="22"/>
      <c r="G16" s="23"/>
      <c r="H16" s="23"/>
      <c r="I16" s="24"/>
      <c r="J16" s="23"/>
      <c r="K16" s="21"/>
      <c r="L16" s="25"/>
      <c r="M16" s="34"/>
      <c r="N16" s="31"/>
      <c r="O16" s="32"/>
      <c r="P16" s="1" t="str">
        <f>IF(K16="","",IF(C16="",0,IF(C16="5時間の部",IF(K16="一般",4000,IF(K16="大学生",2000,IF(K16="高校生",1000,0))),IF(K16="一般",3000,IF(K16="大学生",1500,IF(K16="高校生",700,0))))))</f>
        <v/>
      </c>
      <c r="Q16" s="2" t="str">
        <f>IF(H16="","",IF(K16="","",IF(COUNTIF(M16:O16,"○")=0,0,IF(K16="中学生以下",500,IF(K16="高校生",800,IF(K16="大学生",800,IF(H16="女",800,1000)))))))</f>
        <v/>
      </c>
      <c r="R16" s="5">
        <f>IF(P16="",0,P16)+IF(Q16="",0,Q16)</f>
        <v>0</v>
      </c>
    </row>
    <row r="17" spans="1:18">
      <c r="A17" s="21">
        <v>2</v>
      </c>
      <c r="B17" s="42"/>
      <c r="C17" s="38"/>
      <c r="D17" s="38"/>
      <c r="E17" s="39"/>
      <c r="F17" s="22"/>
      <c r="G17" s="23"/>
      <c r="H17" s="23"/>
      <c r="I17" s="24"/>
      <c r="J17" s="23"/>
      <c r="K17" s="21"/>
      <c r="L17" s="25"/>
      <c r="M17" s="34"/>
      <c r="N17" s="31"/>
      <c r="O17" s="32"/>
      <c r="P17" s="1" t="str">
        <f>IF(K17="","",IF(C16="",0,IF(C16="5時間の部",IF(K17="一般",4000,IF(K17="大学生",2000,IF(K17="高校生",1000,0))),IF(K17="一般",3000,IF(K17="大学生",1500,IF(K17="高校生",700,0))))))</f>
        <v/>
      </c>
      <c r="Q17" s="2" t="str">
        <f t="shared" ref="Q17:Q35" si="0">IF(H17="","",IF(K17="","",IF(COUNTIF(M17:O17,"○")=0,0,IF(K17="中学生以下",500,IF(K17="高校生",800,IF(K17="大学生",800,IF(H17="女",800,1000)))))))</f>
        <v/>
      </c>
      <c r="R17" s="5">
        <f t="shared" ref="R17:R35" si="1">IF(P17="",0,P17)+IF(Q17="",0,Q17)</f>
        <v>0</v>
      </c>
    </row>
    <row r="18" spans="1:18">
      <c r="A18" s="21">
        <v>3</v>
      </c>
      <c r="B18" s="42"/>
      <c r="C18" s="38"/>
      <c r="D18" s="38"/>
      <c r="E18" s="39"/>
      <c r="F18" s="22"/>
      <c r="G18" s="23"/>
      <c r="H18" s="23"/>
      <c r="I18" s="24"/>
      <c r="J18" s="23"/>
      <c r="K18" s="21"/>
      <c r="L18" s="25"/>
      <c r="M18" s="34"/>
      <c r="N18" s="31"/>
      <c r="O18" s="32"/>
      <c r="P18" s="1" t="str">
        <f>IF(K18="","",IF(C16="",0,IF(C16="5時間の部",IF(K18="一般",4000,IF(K18="大学生",2000,IF(K18="高校生",1000,0))),IF(K18="一般",3000,IF(K18="大学生",1500,IF(K18="高校生",700,0))))))</f>
        <v/>
      </c>
      <c r="Q18" s="2" t="str">
        <f t="shared" si="0"/>
        <v/>
      </c>
      <c r="R18" s="5">
        <f t="shared" si="1"/>
        <v>0</v>
      </c>
    </row>
    <row r="19" spans="1:18">
      <c r="A19" s="21">
        <v>4</v>
      </c>
      <c r="B19" s="42"/>
      <c r="C19" s="38"/>
      <c r="D19" s="38"/>
      <c r="E19" s="39"/>
      <c r="F19" s="22"/>
      <c r="G19" s="23"/>
      <c r="H19" s="23"/>
      <c r="I19" s="23"/>
      <c r="J19" s="23"/>
      <c r="K19" s="21"/>
      <c r="L19" s="25"/>
      <c r="M19" s="34"/>
      <c r="N19" s="31"/>
      <c r="O19" s="32"/>
      <c r="P19" s="1" t="str">
        <f>IF(K19="","",IF(C16="",0,IF(C16="5時間の部",IF(K19="一般",4000,IF(K19="大学生",2000,IF(K19="高校生",1000,0))),IF(K19="一般",3000,IF(K19="大学生",1500,IF(K19="高校生",700,0))))))</f>
        <v/>
      </c>
      <c r="Q19" s="2" t="str">
        <f t="shared" si="0"/>
        <v/>
      </c>
      <c r="R19" s="5">
        <f t="shared" si="1"/>
        <v>0</v>
      </c>
    </row>
    <row r="20" spans="1:18">
      <c r="A20" s="21">
        <v>5</v>
      </c>
      <c r="B20" s="42"/>
      <c r="C20" s="38"/>
      <c r="D20" s="38"/>
      <c r="E20" s="39"/>
      <c r="F20" s="22"/>
      <c r="G20" s="23"/>
      <c r="H20" s="23"/>
      <c r="I20" s="23"/>
      <c r="J20" s="23"/>
      <c r="K20" s="21"/>
      <c r="L20" s="25"/>
      <c r="M20" s="34"/>
      <c r="N20" s="31"/>
      <c r="O20" s="32"/>
      <c r="P20" s="1" t="str">
        <f>IF(K20="","",IF(C16="",0,IF(C16="5時間の部",IF(K20="一般",4000,IF(K20="大学生",2000,IF(K20="高校生",1000,0))),IF(K20="一般",3000,IF(K20="大学生",1500,IF(K20="高校生",700,0))))))</f>
        <v/>
      </c>
      <c r="Q20" s="2" t="str">
        <f t="shared" si="0"/>
        <v/>
      </c>
      <c r="R20" s="5">
        <f t="shared" si="1"/>
        <v>0</v>
      </c>
    </row>
    <row r="21" spans="1:18">
      <c r="A21" s="21">
        <v>6</v>
      </c>
      <c r="B21" s="42"/>
      <c r="C21" s="38"/>
      <c r="D21" s="38"/>
      <c r="E21" s="39"/>
      <c r="F21" s="22"/>
      <c r="G21" s="23"/>
      <c r="H21" s="23"/>
      <c r="I21" s="23"/>
      <c r="J21" s="23"/>
      <c r="K21" s="21"/>
      <c r="L21" s="25"/>
      <c r="M21" s="34"/>
      <c r="N21" s="31"/>
      <c r="O21" s="32"/>
      <c r="P21" s="1" t="str">
        <f t="shared" ref="P21:P31" si="2">IF(K21="","",IF(C21="",0,IF(C21="5時間の部",IF(K21="一般",4000,IF(K21="大学生",2000,IF(K21="高校生",1000,0))),IF(K21="一般",3000,IF(K21="大学生",1500,IF(K21="高校生",700,0))))))</f>
        <v/>
      </c>
      <c r="Q21" s="2" t="str">
        <f t="shared" si="0"/>
        <v/>
      </c>
      <c r="R21" s="5">
        <f t="shared" si="1"/>
        <v>0</v>
      </c>
    </row>
    <row r="22" spans="1:18">
      <c r="A22" s="21">
        <v>7</v>
      </c>
      <c r="B22" s="42"/>
      <c r="C22" s="38"/>
      <c r="D22" s="38"/>
      <c r="E22" s="39"/>
      <c r="F22" s="22"/>
      <c r="G22" s="23"/>
      <c r="H22" s="23"/>
      <c r="I22" s="23"/>
      <c r="J22" s="23"/>
      <c r="K22" s="21"/>
      <c r="L22" s="25"/>
      <c r="M22" s="34"/>
      <c r="N22" s="31"/>
      <c r="O22" s="32"/>
      <c r="P22" s="1" t="str">
        <f>IF(K22="","",IF(C21="",0,IF(C21="5時間の部",IF(K22="一般",4000,IF(K22="大学生",2000,IF(K22="高校生",1000,0))),IF(K22="一般",3000,IF(K22="大学生",1500,IF(K22="高校生",700,0))))))</f>
        <v/>
      </c>
      <c r="Q22" s="2" t="str">
        <f t="shared" si="0"/>
        <v/>
      </c>
      <c r="R22" s="5">
        <f t="shared" si="1"/>
        <v>0</v>
      </c>
    </row>
    <row r="23" spans="1:18">
      <c r="A23" s="21">
        <v>8</v>
      </c>
      <c r="B23" s="42"/>
      <c r="C23" s="38"/>
      <c r="D23" s="38"/>
      <c r="E23" s="39"/>
      <c r="F23" s="22"/>
      <c r="G23" s="23"/>
      <c r="H23" s="23"/>
      <c r="I23" s="23"/>
      <c r="J23" s="23"/>
      <c r="K23" s="21"/>
      <c r="L23" s="25"/>
      <c r="M23" s="34"/>
      <c r="N23" s="31"/>
      <c r="O23" s="32"/>
      <c r="P23" s="1" t="str">
        <f>IF(K23="","",IF(C21="",0,IF(C21="5時間の部",IF(K23="一般",4000,IF(K23="大学生",2000,IF(K23="高校生",1000,0))),IF(K23="一般",3000,IF(K23="大学生",1500,IF(K23="高校生",700,0))))))</f>
        <v/>
      </c>
      <c r="Q23" s="2" t="str">
        <f t="shared" si="0"/>
        <v/>
      </c>
      <c r="R23" s="5">
        <f t="shared" si="1"/>
        <v>0</v>
      </c>
    </row>
    <row r="24" spans="1:18">
      <c r="A24" s="21">
        <v>9</v>
      </c>
      <c r="B24" s="42"/>
      <c r="C24" s="38"/>
      <c r="D24" s="38"/>
      <c r="E24" s="39"/>
      <c r="F24" s="22"/>
      <c r="G24" s="23"/>
      <c r="H24" s="23"/>
      <c r="I24" s="23"/>
      <c r="J24" s="23"/>
      <c r="K24" s="21"/>
      <c r="L24" s="25"/>
      <c r="M24" s="34"/>
      <c r="N24" s="31"/>
      <c r="O24" s="32"/>
      <c r="P24" s="1" t="str">
        <f>IF(K24="","",IF(C21="",0,IF(C21="5時間の部",IF(K24="一般",4000,IF(K24="大学生",2000,IF(K24="高校生",1000,0))),IF(K24="一般",3000,IF(K24="大学生",1500,IF(K24="高校生",700,0))))))</f>
        <v/>
      </c>
      <c r="Q24" s="2" t="str">
        <f t="shared" si="0"/>
        <v/>
      </c>
      <c r="R24" s="5">
        <f t="shared" si="1"/>
        <v>0</v>
      </c>
    </row>
    <row r="25" spans="1:18">
      <c r="A25" s="21">
        <v>10</v>
      </c>
      <c r="B25" s="42"/>
      <c r="C25" s="38"/>
      <c r="D25" s="38"/>
      <c r="E25" s="39"/>
      <c r="F25" s="22"/>
      <c r="G25" s="23"/>
      <c r="H25" s="23"/>
      <c r="I25" s="23"/>
      <c r="J25" s="23"/>
      <c r="K25" s="21"/>
      <c r="L25" s="25"/>
      <c r="M25" s="34"/>
      <c r="N25" s="31"/>
      <c r="O25" s="32"/>
      <c r="P25" s="1" t="str">
        <f>IF(K25="","",IF(C21="",0,IF(C21="5時間の部",IF(K25="一般",4000,IF(K25="大学生",2000,IF(K25="高校生",1000,0))),IF(K25="一般",3000,IF(K25="大学生",1500,IF(K25="高校生",700,0))))))</f>
        <v/>
      </c>
      <c r="Q25" s="2" t="str">
        <f t="shared" si="0"/>
        <v/>
      </c>
      <c r="R25" s="5">
        <f t="shared" si="1"/>
        <v>0</v>
      </c>
    </row>
    <row r="26" spans="1:18">
      <c r="A26" s="21">
        <v>11</v>
      </c>
      <c r="B26" s="42"/>
      <c r="C26" s="38"/>
      <c r="D26" s="38"/>
      <c r="E26" s="39"/>
      <c r="F26" s="22"/>
      <c r="G26" s="23"/>
      <c r="H26" s="23"/>
      <c r="I26" s="23"/>
      <c r="J26" s="23"/>
      <c r="K26" s="21"/>
      <c r="L26" s="25"/>
      <c r="M26" s="34"/>
      <c r="N26" s="31"/>
      <c r="O26" s="32"/>
      <c r="P26" s="1" t="str">
        <f>IF(K26="","",IF(C26="",0,IF(C26="5時間の部",IF(K26="一般",4000,IF(K26="大学生",2000,IF(K26="高校生",1000,0))),IF(K26="一般",3000,IF(K26="大学生",1500,IF(K26="高校生",700,0))))))</f>
        <v/>
      </c>
      <c r="Q26" s="2" t="str">
        <f t="shared" si="0"/>
        <v/>
      </c>
      <c r="R26" s="5">
        <f t="shared" si="1"/>
        <v>0</v>
      </c>
    </row>
    <row r="27" spans="1:18">
      <c r="A27" s="21">
        <v>12</v>
      </c>
      <c r="B27" s="42"/>
      <c r="C27" s="38"/>
      <c r="D27" s="38"/>
      <c r="E27" s="39"/>
      <c r="F27" s="22"/>
      <c r="G27" s="23"/>
      <c r="H27" s="23"/>
      <c r="I27" s="23"/>
      <c r="J27" s="23"/>
      <c r="K27" s="21"/>
      <c r="L27" s="25"/>
      <c r="M27" s="34"/>
      <c r="N27" s="31"/>
      <c r="O27" s="32"/>
      <c r="P27" s="1" t="str">
        <f>IF(K27="","",IF(C26="",0,IF(C26="5時間の部",IF(K27="一般",4000,IF(K27="大学生",2000,IF(K27="高校生",1000,0))),IF(K27="一般",3000,IF(K27="大学生",1500,IF(K27="高校生",700,0))))))</f>
        <v/>
      </c>
      <c r="Q27" s="2" t="str">
        <f t="shared" si="0"/>
        <v/>
      </c>
      <c r="R27" s="5">
        <f t="shared" si="1"/>
        <v>0</v>
      </c>
    </row>
    <row r="28" spans="1:18">
      <c r="A28" s="21">
        <v>13</v>
      </c>
      <c r="B28" s="42"/>
      <c r="C28" s="38"/>
      <c r="D28" s="38"/>
      <c r="E28" s="39"/>
      <c r="F28" s="22"/>
      <c r="G28" s="23"/>
      <c r="H28" s="23"/>
      <c r="I28" s="23"/>
      <c r="J28" s="23"/>
      <c r="K28" s="21"/>
      <c r="L28" s="25"/>
      <c r="M28" s="34"/>
      <c r="N28" s="31"/>
      <c r="O28" s="32"/>
      <c r="P28" s="1" t="str">
        <f>IF(K28="","",IF(C26="",0,IF(C26="5時間の部",IF(K28="一般",4000,IF(K28="大学生",2000,IF(K28="高校生",1000,0))),IF(K28="一般",3000,IF(K28="大学生",1500,IF(K28="高校生",700,0))))))</f>
        <v/>
      </c>
      <c r="Q28" s="2" t="str">
        <f t="shared" si="0"/>
        <v/>
      </c>
      <c r="R28" s="5">
        <f t="shared" si="1"/>
        <v>0</v>
      </c>
    </row>
    <row r="29" spans="1:18">
      <c r="A29" s="21">
        <v>14</v>
      </c>
      <c r="B29" s="42"/>
      <c r="C29" s="38"/>
      <c r="D29" s="38"/>
      <c r="E29" s="39"/>
      <c r="F29" s="22"/>
      <c r="G29" s="23"/>
      <c r="H29" s="23"/>
      <c r="I29" s="23"/>
      <c r="J29" s="23"/>
      <c r="K29" s="21"/>
      <c r="L29" s="25"/>
      <c r="M29" s="34"/>
      <c r="N29" s="31"/>
      <c r="O29" s="32"/>
      <c r="P29" s="1" t="str">
        <f>IF(K29="","",IF(C26="",0,IF(C26="5時間の部",IF(K29="一般",4000,IF(K29="大学生",2000,IF(K29="高校生",1000,0))),IF(K29="一般",3000,IF(K29="大学生",1500,IF(K29="高校生",700,0))))))</f>
        <v/>
      </c>
      <c r="Q29" s="2" t="str">
        <f t="shared" si="0"/>
        <v/>
      </c>
      <c r="R29" s="5">
        <f t="shared" si="1"/>
        <v>0</v>
      </c>
    </row>
    <row r="30" spans="1:18">
      <c r="A30" s="21">
        <v>15</v>
      </c>
      <c r="B30" s="42"/>
      <c r="C30" s="38"/>
      <c r="D30" s="38"/>
      <c r="E30" s="39"/>
      <c r="F30" s="22"/>
      <c r="G30" s="23"/>
      <c r="H30" s="23"/>
      <c r="I30" s="23"/>
      <c r="J30" s="23"/>
      <c r="K30" s="21"/>
      <c r="L30" s="25"/>
      <c r="M30" s="34"/>
      <c r="N30" s="31"/>
      <c r="O30" s="32"/>
      <c r="P30" s="1" t="str">
        <f>IF(K30="","",IF(C26="",0,IF(C26="5時間の部",IF(K30="一般",4000,IF(K30="大学生",2000,IF(K30="高校生",1000,0))),IF(K30="一般",3000,IF(K30="大学生",1500,IF(K30="高校生",700,0))))))</f>
        <v/>
      </c>
      <c r="Q30" s="2" t="str">
        <f t="shared" si="0"/>
        <v/>
      </c>
      <c r="R30" s="5">
        <f t="shared" si="1"/>
        <v>0</v>
      </c>
    </row>
    <row r="31" spans="1:18">
      <c r="A31" s="21">
        <v>16</v>
      </c>
      <c r="B31" s="42"/>
      <c r="C31" s="38"/>
      <c r="D31" s="38"/>
      <c r="E31" s="39"/>
      <c r="F31" s="22"/>
      <c r="G31" s="23"/>
      <c r="H31" s="23"/>
      <c r="I31" s="23"/>
      <c r="J31" s="23"/>
      <c r="K31" s="21"/>
      <c r="L31" s="25"/>
      <c r="M31" s="34"/>
      <c r="N31" s="31"/>
      <c r="O31" s="32"/>
      <c r="P31" s="1" t="str">
        <f>IF(K31="","",IF(C31="",0,IF(C31="5時間の部",IF(K31="一般",4000,IF(K31="大学生",2000,IF(K31="高校生",1000,0))),IF(K31="一般",3000,IF(K31="大学生",1500,IF(K31="高校生",700,0))))))</f>
        <v/>
      </c>
      <c r="Q31" s="2" t="str">
        <f t="shared" si="0"/>
        <v/>
      </c>
      <c r="R31" s="5">
        <f t="shared" si="1"/>
        <v>0</v>
      </c>
    </row>
    <row r="32" spans="1:18">
      <c r="A32" s="21">
        <v>17</v>
      </c>
      <c r="B32" s="42"/>
      <c r="C32" s="38"/>
      <c r="D32" s="38"/>
      <c r="E32" s="39"/>
      <c r="F32" s="22"/>
      <c r="G32" s="23"/>
      <c r="H32" s="23"/>
      <c r="I32" s="23"/>
      <c r="J32" s="23"/>
      <c r="K32" s="21"/>
      <c r="L32" s="25"/>
      <c r="M32" s="34"/>
      <c r="N32" s="31"/>
      <c r="O32" s="32"/>
      <c r="P32" s="1" t="str">
        <f>IF(K32="","",IF(C31="",0,IF(C31="5時間の部",IF(K32="一般",4000,IF(K32="大学生",2000,IF(K32="高校生",1000,0))),IF(K32="一般",3000,IF(K32="大学生",1500,IF(K32="高校生",700,0))))))</f>
        <v/>
      </c>
      <c r="Q32" s="2" t="str">
        <f t="shared" si="0"/>
        <v/>
      </c>
      <c r="R32" s="5">
        <f t="shared" si="1"/>
        <v>0</v>
      </c>
    </row>
    <row r="33" spans="1:18">
      <c r="A33" s="21">
        <v>18</v>
      </c>
      <c r="B33" s="42"/>
      <c r="C33" s="38"/>
      <c r="D33" s="38"/>
      <c r="E33" s="39"/>
      <c r="F33" s="22"/>
      <c r="G33" s="23"/>
      <c r="H33" s="23"/>
      <c r="I33" s="23"/>
      <c r="J33" s="23"/>
      <c r="K33" s="21"/>
      <c r="L33" s="25"/>
      <c r="M33" s="34"/>
      <c r="N33" s="31"/>
      <c r="O33" s="32"/>
      <c r="P33" s="1" t="str">
        <f>IF(K33="","",IF(C31="",0,IF(C31="5時間の部",IF(K33="一般",4000,IF(K33="大学生",2000,IF(K33="高校生",1000,0))),IF(K33="一般",3000,IF(K33="大学生",1500,IF(K33="高校生",700,0))))))</f>
        <v/>
      </c>
      <c r="Q33" s="2" t="str">
        <f t="shared" si="0"/>
        <v/>
      </c>
      <c r="R33" s="5">
        <f t="shared" si="1"/>
        <v>0</v>
      </c>
    </row>
    <row r="34" spans="1:18">
      <c r="A34" s="21">
        <v>19</v>
      </c>
      <c r="B34" s="42"/>
      <c r="C34" s="38"/>
      <c r="D34" s="38"/>
      <c r="E34" s="39"/>
      <c r="F34" s="22"/>
      <c r="G34" s="23"/>
      <c r="H34" s="23"/>
      <c r="I34" s="23"/>
      <c r="J34" s="23"/>
      <c r="K34" s="21"/>
      <c r="L34" s="25"/>
      <c r="M34" s="34"/>
      <c r="N34" s="31"/>
      <c r="O34" s="32"/>
      <c r="P34" s="1" t="str">
        <f>IF(K34="","",IF(C31="",0,IF(C31="5時間の部",IF(K34="一般",4000,IF(K34="大学生",2000,IF(K34="高校生",1000,0))),IF(K34="一般",3000,IF(K34="大学生",1500,IF(K34="高校生",700,0))))))</f>
        <v/>
      </c>
      <c r="Q34" s="2" t="str">
        <f t="shared" si="0"/>
        <v/>
      </c>
      <c r="R34" s="5">
        <f t="shared" si="1"/>
        <v>0</v>
      </c>
    </row>
    <row r="35" spans="1:18" ht="14.25" thickBot="1">
      <c r="A35" s="21">
        <v>20</v>
      </c>
      <c r="B35" s="43"/>
      <c r="C35" s="44"/>
      <c r="D35" s="44"/>
      <c r="E35" s="45"/>
      <c r="F35" s="26"/>
      <c r="G35" s="27"/>
      <c r="H35" s="27"/>
      <c r="I35" s="27"/>
      <c r="J35" s="27"/>
      <c r="K35" s="28"/>
      <c r="L35" s="29"/>
      <c r="M35" s="35"/>
      <c r="N35" s="36"/>
      <c r="O35" s="33"/>
      <c r="P35" s="3" t="str">
        <f>IF(K35="","",IF(C31="",0,IF(C31="5時間の部",IF(K35="一般",4000,IF(K35="大学生",2000,IF(K35="高校生",1000,0))),IF(K35="一般",3000,IF(K35="大学生",1500,IF(K35="高校生",700,0))))))</f>
        <v/>
      </c>
      <c r="Q35" s="4" t="str">
        <f t="shared" si="0"/>
        <v/>
      </c>
      <c r="R35" s="6">
        <f t="shared" si="1"/>
        <v>0</v>
      </c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>
      <c r="A37" s="10"/>
      <c r="B37" s="10" t="s">
        <v>40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>
      <c r="A38" s="10"/>
      <c r="B38" s="30" t="s">
        <v>20</v>
      </c>
      <c r="C38" s="38" t="s">
        <v>41</v>
      </c>
      <c r="D38" s="38"/>
      <c r="E38" s="3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>
      <c r="A39" s="10"/>
      <c r="B39" s="30" t="s">
        <v>42</v>
      </c>
      <c r="C39" s="38" t="s">
        <v>52</v>
      </c>
      <c r="D39" s="38"/>
      <c r="E39" s="3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10"/>
      <c r="B40" s="30" t="s">
        <v>43</v>
      </c>
      <c r="C40" s="38" t="s">
        <v>53</v>
      </c>
      <c r="D40" s="38"/>
      <c r="E40" s="3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>
      <c r="A41" s="10"/>
      <c r="B41" s="30" t="s">
        <v>44</v>
      </c>
      <c r="C41" s="38" t="s">
        <v>54</v>
      </c>
      <c r="D41" s="38"/>
      <c r="E41" s="3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>
      <c r="A42" s="10"/>
      <c r="B42" s="30" t="s">
        <v>45</v>
      </c>
      <c r="C42" s="38" t="s">
        <v>55</v>
      </c>
      <c r="D42" s="38"/>
      <c r="E42" s="3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>
      <c r="A43" s="10"/>
      <c r="B43" s="10" t="s">
        <v>46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>
      <c r="A45" s="10"/>
      <c r="B45" s="10" t="s">
        <v>22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>
      <c r="A46" s="10"/>
      <c r="B46" s="10" t="s">
        <v>23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>
      <c r="A47" s="10"/>
      <c r="B47" s="38" t="s">
        <v>32</v>
      </c>
      <c r="C47" s="30" t="s">
        <v>36</v>
      </c>
      <c r="D47" s="31" t="s">
        <v>33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>
      <c r="A48" s="10"/>
      <c r="B48" s="38"/>
      <c r="C48" s="30" t="s">
        <v>37</v>
      </c>
      <c r="D48" s="31" t="s">
        <v>34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>
      <c r="A49" s="10"/>
      <c r="B49" s="38"/>
      <c r="C49" s="30" t="s">
        <v>38</v>
      </c>
      <c r="D49" s="31" t="s">
        <v>25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>
      <c r="A50" s="10"/>
      <c r="B50" s="38"/>
      <c r="C50" s="30" t="s">
        <v>30</v>
      </c>
      <c r="D50" s="31" t="s">
        <v>35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>
      <c r="A51" s="10"/>
      <c r="B51" s="38" t="s">
        <v>39</v>
      </c>
      <c r="C51" s="30" t="s">
        <v>36</v>
      </c>
      <c r="D51" s="31" t="s">
        <v>47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>
      <c r="A52" s="10"/>
      <c r="B52" s="38"/>
      <c r="C52" s="30" t="s">
        <v>37</v>
      </c>
      <c r="D52" s="31" t="s">
        <v>48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>
      <c r="A53" s="10"/>
      <c r="B53" s="38"/>
      <c r="C53" s="30" t="s">
        <v>38</v>
      </c>
      <c r="D53" s="31" t="s">
        <v>49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10"/>
      <c r="B54" s="38"/>
      <c r="C54" s="30" t="s">
        <v>30</v>
      </c>
      <c r="D54" s="31" t="s">
        <v>50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>
      <c r="A56" s="10"/>
      <c r="B56" s="10" t="s">
        <v>24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>
      <c r="A57" s="10"/>
      <c r="B57" s="37" t="s">
        <v>28</v>
      </c>
      <c r="C57" s="37"/>
      <c r="D57" s="31" t="s">
        <v>25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10"/>
      <c r="B58" s="37" t="s">
        <v>29</v>
      </c>
      <c r="C58" s="37"/>
      <c r="D58" s="31" t="s">
        <v>26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0"/>
      <c r="B59" s="37" t="s">
        <v>30</v>
      </c>
      <c r="C59" s="37"/>
      <c r="D59" s="31" t="s">
        <v>27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>
      <c r="A60" s="10"/>
      <c r="B60" s="10" t="s">
        <v>31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>
      <c r="A61" s="10"/>
      <c r="B61" s="10" t="s"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</sheetData>
  <mergeCells count="38">
    <mergeCell ref="C9:F9"/>
    <mergeCell ref="B16:B20"/>
    <mergeCell ref="C16:C20"/>
    <mergeCell ref="D16:D20"/>
    <mergeCell ref="E16:E20"/>
    <mergeCell ref="B12:D12"/>
    <mergeCell ref="E12:F12"/>
    <mergeCell ref="B14:E14"/>
    <mergeCell ref="F14:L14"/>
    <mergeCell ref="C3:D3"/>
    <mergeCell ref="C4:D4"/>
    <mergeCell ref="C5:D5"/>
    <mergeCell ref="C6:D6"/>
    <mergeCell ref="C8:D8"/>
    <mergeCell ref="C7:F7"/>
    <mergeCell ref="M14:O14"/>
    <mergeCell ref="C38:E38"/>
    <mergeCell ref="B31:B35"/>
    <mergeCell ref="C31:C35"/>
    <mergeCell ref="D31:D35"/>
    <mergeCell ref="E31:E35"/>
    <mergeCell ref="B21:B25"/>
    <mergeCell ref="C21:C25"/>
    <mergeCell ref="B26:B30"/>
    <mergeCell ref="C26:C30"/>
    <mergeCell ref="D26:D30"/>
    <mergeCell ref="E26:E30"/>
    <mergeCell ref="C39:E39"/>
    <mergeCell ref="C40:E40"/>
    <mergeCell ref="C41:E41"/>
    <mergeCell ref="C42:E42"/>
    <mergeCell ref="D21:D25"/>
    <mergeCell ref="E21:E25"/>
    <mergeCell ref="B59:C59"/>
    <mergeCell ref="B47:B50"/>
    <mergeCell ref="B51:B54"/>
    <mergeCell ref="B57:C57"/>
    <mergeCell ref="B58:C58"/>
  </mergeCells>
  <phoneticPr fontId="1"/>
  <dataValidations count="7">
    <dataValidation type="list" allowBlank="1" showInputMessage="1" showErrorMessage="1" sqref="D16:D35">
      <formula1>$B$38:$B$42</formula1>
    </dataValidation>
    <dataValidation type="list" allowBlank="1" showInputMessage="1" showErrorMessage="1" sqref="E16:E35">
      <formula1>"1,2,3,4,5"</formula1>
    </dataValidation>
    <dataValidation type="list" allowBlank="1" showInputMessage="1" showErrorMessage="1" sqref="C16:C35">
      <formula1>"5時間の部,3時間の部"</formula1>
    </dataValidation>
    <dataValidation type="list" allowBlank="1" showInputMessage="1" showErrorMessage="1" sqref="H16:H35">
      <formula1>"男,女"</formula1>
    </dataValidation>
    <dataValidation type="list" allowBlank="1" showInputMessage="1" showErrorMessage="1" sqref="M16:O35">
      <formula1>"○,×"</formula1>
    </dataValidation>
    <dataValidation type="list" allowBlank="1" showInputMessage="1" showErrorMessage="1" sqref="L16:L35">
      <formula1>"A,B,O,AB"</formula1>
    </dataValidation>
    <dataValidation type="list" allowBlank="1" showInputMessage="1" showErrorMessage="1" sqref="K16:K35">
      <formula1>"一般,大学生,高校生,中学生以下"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Hotta Ryo</dc:creator>
  <cp:lastModifiedBy>Hotta Ryo</cp:lastModifiedBy>
  <dcterms:created xsi:type="dcterms:W3CDTF">2013-08-21T08:28:10Z</dcterms:created>
  <dcterms:modified xsi:type="dcterms:W3CDTF">2013-10-01T13:31:58Z</dcterms:modified>
</cp:coreProperties>
</file>